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xcel\RPD\Order Forms\"/>
    </mc:Choice>
  </mc:AlternateContent>
  <xr:revisionPtr revIDLastSave="0" documentId="8_{790F5594-74D5-4743-958C-0007A31980A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ver Sheet" sheetId="4" r:id="rId1"/>
    <sheet name="KSS" sheetId="1" r:id="rId2"/>
  </sheets>
  <definedNames>
    <definedName name="_xlnm.Print_Titles" localSheetId="1">KSS!$4:$4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E53" i="1" l="1"/>
  <c r="E124" i="1" l="1"/>
  <c r="E108" i="1" l="1"/>
  <c r="E128" i="1"/>
  <c r="E127" i="1"/>
  <c r="E126" i="1"/>
  <c r="E123" i="1"/>
  <c r="E110" i="1"/>
  <c r="E106" i="1"/>
  <c r="E104" i="1"/>
  <c r="E102" i="1"/>
  <c r="E98" i="1"/>
  <c r="E96" i="1"/>
  <c r="E91" i="1"/>
  <c r="E87" i="1"/>
  <c r="E84" i="1"/>
  <c r="E81" i="1"/>
  <c r="E75" i="1"/>
  <c r="E73" i="1"/>
  <c r="E70" i="1"/>
  <c r="E66" i="1"/>
  <c r="E61" i="1"/>
  <c r="E63" i="1"/>
  <c r="E62" i="1"/>
  <c r="E59" i="1"/>
  <c r="E55" i="1"/>
  <c r="E52" i="1"/>
  <c r="E49" i="1"/>
  <c r="E45" i="1"/>
  <c r="E43" i="1"/>
  <c r="E42" i="1"/>
  <c r="E38" i="1"/>
  <c r="E32" i="1"/>
  <c r="E31" i="1"/>
  <c r="E29" i="1"/>
  <c r="E27" i="1"/>
  <c r="E21" i="1"/>
  <c r="E20" i="1"/>
  <c r="E16" i="1"/>
  <c r="E8" i="1"/>
  <c r="E120" i="1"/>
  <c r="E118" i="1"/>
  <c r="E117" i="1"/>
  <c r="E116" i="1"/>
  <c r="E115" i="1"/>
  <c r="E114" i="1"/>
  <c r="E130" i="1" l="1"/>
  <c r="E36" i="4" s="1"/>
  <c r="E42" i="4" s="1"/>
  <c r="E44" i="4" l="1"/>
</calcChain>
</file>

<file path=xl/sharedStrings.xml><?xml version="1.0" encoding="utf-8"?>
<sst xmlns="http://schemas.openxmlformats.org/spreadsheetml/2006/main" count="261" uniqueCount="209">
  <si>
    <t>Components/Titles</t>
  </si>
  <si>
    <t>ISBN</t>
  </si>
  <si>
    <t>*Price</t>
  </si>
  <si>
    <t>Qty.</t>
  </si>
  <si>
    <t>Total</t>
  </si>
  <si>
    <t>Daily Lesson Guide</t>
  </si>
  <si>
    <t xml:space="preserve">  Off We Go!</t>
  </si>
  <si>
    <t>978-0-7575-8867-9</t>
  </si>
  <si>
    <t xml:space="preserve">  Hands As Warm As Toast</t>
  </si>
  <si>
    <t>Intro - Beginnings</t>
  </si>
  <si>
    <t># 1 - Heroes</t>
  </si>
  <si>
    <t xml:space="preserve">  Let's Be Friends</t>
  </si>
  <si>
    <t>978-0-7575-8868-6</t>
  </si>
  <si>
    <t>Theme Books</t>
  </si>
  <si>
    <t xml:space="preserve">Lapbook </t>
  </si>
  <si>
    <t xml:space="preserve">Theme Books </t>
  </si>
  <si>
    <t>Lapbook</t>
  </si>
  <si>
    <t xml:space="preserve">  God Gives Us Friends</t>
  </si>
  <si>
    <t>#2 My World and Others</t>
  </si>
  <si>
    <t xml:space="preserve">  Who's My Neighbor?</t>
  </si>
  <si>
    <t>978-0-7575-8869-3</t>
  </si>
  <si>
    <t xml:space="preserve">  God Gives Me Everything I Need</t>
  </si>
  <si>
    <t>#3 Living Things</t>
  </si>
  <si>
    <t xml:space="preserve">  Deep in the Forest</t>
  </si>
  <si>
    <t>978-0-7575-8870-9</t>
  </si>
  <si>
    <t xml:space="preserve">  Where Would I Be in an Evergreen Tree?</t>
  </si>
  <si>
    <t xml:space="preserve">  God Made Our World</t>
  </si>
  <si>
    <t>978-0-7575-9697-1</t>
  </si>
  <si>
    <t>#4 Spiritual Journey</t>
  </si>
  <si>
    <t xml:space="preserve">  Giving Gifts</t>
  </si>
  <si>
    <t>978-0-7575-8871-6</t>
  </si>
  <si>
    <t xml:space="preserve">  The Best Present</t>
  </si>
  <si>
    <t xml:space="preserve">  Jesus is God's Best Gift</t>
  </si>
  <si>
    <t xml:space="preserve">  Winter's Gift</t>
  </si>
  <si>
    <t xml:space="preserve">#5 Friends and Family </t>
  </si>
  <si>
    <t xml:space="preserve">  We are Family</t>
  </si>
  <si>
    <t>978-0-7575-8872-3</t>
  </si>
  <si>
    <t xml:space="preserve">  Grandfather Counts</t>
  </si>
  <si>
    <t xml:space="preserve">  Sam and the Lucky Money</t>
  </si>
  <si>
    <t xml:space="preserve">  Dad and Me in the Morning</t>
  </si>
  <si>
    <t xml:space="preserve">  Mama Panya's Pancakes</t>
  </si>
  <si>
    <t xml:space="preserve">  God Gives Us Families</t>
  </si>
  <si>
    <t>978-0-7575-8897-6</t>
  </si>
  <si>
    <t>978-0-7575-8898-3</t>
  </si>
  <si>
    <t># 6 Environment</t>
  </si>
  <si>
    <t xml:space="preserve">  Brrrr! It's Cold</t>
  </si>
  <si>
    <t xml:space="preserve">  The Bravest Dog Ever: The True Story
      of Balto</t>
  </si>
  <si>
    <t xml:space="preserve">  Jesus Cares For Me </t>
  </si>
  <si>
    <t>978-0-7575-8362-9</t>
  </si>
  <si>
    <t>#7 Personal Feelings and Growth</t>
  </si>
  <si>
    <t xml:space="preserve">  Wonderfully Made</t>
  </si>
  <si>
    <t xml:space="preserve">  The Growing Story</t>
  </si>
  <si>
    <t xml:space="preserve">  God Helps Me Make Good Choices</t>
  </si>
  <si>
    <t>978-0-7575-8873-0</t>
  </si>
  <si>
    <t>#8 Yesterday</t>
  </si>
  <si>
    <t xml:space="preserve">  Moving On</t>
  </si>
  <si>
    <t xml:space="preserve">  Iron Horses</t>
  </si>
  <si>
    <t xml:space="preserve">  Arbor Day Square</t>
  </si>
  <si>
    <t xml:space="preserve">  God Wants Us to Follow Him</t>
  </si>
  <si>
    <t>978-0-7575-8874-7</t>
  </si>
  <si>
    <t>#9 Social Issues and Culture</t>
  </si>
  <si>
    <t xml:space="preserve">  I'm on a Mission!</t>
  </si>
  <si>
    <t xml:space="preserve">  Jalapeno Bagels</t>
  </si>
  <si>
    <t xml:space="preserve">  Beatrice's Goat</t>
  </si>
  <si>
    <t xml:space="preserve">  Four Feet Two Sandals</t>
  </si>
  <si>
    <t xml:space="preserve">  Jungle Thorn</t>
  </si>
  <si>
    <t xml:space="preserve">  I Can Share the Good News about Jesus</t>
  </si>
  <si>
    <t>978-0-7575-8875-4</t>
  </si>
  <si>
    <t>978-0-7575-8900-3</t>
  </si>
  <si>
    <t>PHONICS COMPONENTS</t>
  </si>
  <si>
    <t>Stairway to Reading Phonics (Individual Items)</t>
  </si>
  <si>
    <t xml:space="preserve">     Phonics Objects</t>
  </si>
  <si>
    <t>978-0-7575-6727-8</t>
  </si>
  <si>
    <t xml:space="preserve">     Phonics Plastic Letters</t>
  </si>
  <si>
    <t>978-0-7575-6729-2</t>
  </si>
  <si>
    <t xml:space="preserve">     Phonics Picture Cards</t>
  </si>
  <si>
    <t>978-0-7575-6728-5</t>
  </si>
  <si>
    <t xml:space="preserve">     Phonics Sandpaper Ltrs.</t>
  </si>
  <si>
    <t>978-0-7575-8630-9</t>
  </si>
  <si>
    <t xml:space="preserve">     Phonics Teacher Manual</t>
  </si>
  <si>
    <t>978-0-7575-8631-6</t>
  </si>
  <si>
    <t>Stairway to Reading Student Component</t>
  </si>
  <si>
    <t xml:space="preserve">     Phonics Student Activity Book</t>
  </si>
  <si>
    <t>978-0-7575-7225-8</t>
  </si>
  <si>
    <t>978-0-7575-8899-0</t>
  </si>
  <si>
    <t>TEACHER/STUDENT  RESOURCES</t>
  </si>
  <si>
    <t xml:space="preserve">   Kindergarten Stepping Stones Individual
     Bible Readers</t>
  </si>
  <si>
    <t>978-1-4652-0019-8</t>
  </si>
  <si>
    <t>978-1-4652-0020-4</t>
  </si>
  <si>
    <t>978-1-4652-0021-1</t>
  </si>
  <si>
    <t>978-1-4652-0022-8</t>
  </si>
  <si>
    <t>978-1-4652-0023-5</t>
  </si>
  <si>
    <t>Kendall Hunt Publishing Company</t>
  </si>
  <si>
    <r>
      <t>Contact Your Rep:</t>
    </r>
    <r>
      <rPr>
        <sz val="11"/>
        <color theme="1"/>
        <rFont val="Calibri"/>
        <family val="2"/>
        <scheme val="minor"/>
      </rPr>
      <t xml:space="preserve">  800.542.6657</t>
    </r>
  </si>
  <si>
    <t xml:space="preserve">Mail:  </t>
  </si>
  <si>
    <r>
      <t>Online:</t>
    </r>
    <r>
      <rPr>
        <sz val="11"/>
        <color theme="1"/>
        <rFont val="Calibri"/>
        <family val="2"/>
        <scheme val="minor"/>
      </rPr>
      <t xml:space="preserve">  www.kendallhunt.com</t>
    </r>
  </si>
  <si>
    <r>
      <t>Fax:</t>
    </r>
    <r>
      <rPr>
        <sz val="11"/>
        <color theme="1"/>
        <rFont val="Calibri"/>
        <family val="2"/>
        <scheme val="minor"/>
      </rPr>
      <t xml:space="preserve">  800.772.9165 or 563.589.1046</t>
    </r>
  </si>
  <si>
    <t>Attn: Customer Service</t>
  </si>
  <si>
    <t>4050 Westmark Drive</t>
  </si>
  <si>
    <r>
      <t>Customer Service:</t>
    </r>
    <r>
      <rPr>
        <sz val="11"/>
        <color theme="1"/>
        <rFont val="Calibri"/>
        <family val="2"/>
        <scheme val="minor"/>
      </rPr>
      <t xml:space="preserve">  800.770.3544</t>
    </r>
  </si>
  <si>
    <t>Dubuque, IA 52002</t>
  </si>
  <si>
    <t>Bill To:</t>
  </si>
  <si>
    <t>Ship To:</t>
  </si>
  <si>
    <t>School or District:</t>
  </si>
  <si>
    <t xml:space="preserve"> </t>
  </si>
  <si>
    <t xml:space="preserve">Attn: </t>
  </si>
  <si>
    <t>Address:</t>
  </si>
  <si>
    <t>City:</t>
  </si>
  <si>
    <t>State:</t>
  </si>
  <si>
    <t>Zip:</t>
  </si>
  <si>
    <t>Contact Name:</t>
  </si>
  <si>
    <t>Inside Delivery</t>
  </si>
  <si>
    <t>Yes  or   No</t>
  </si>
  <si>
    <t>Title:</t>
  </si>
  <si>
    <t>Does your school have a receiving dock?</t>
  </si>
  <si>
    <t xml:space="preserve">Email Address: </t>
  </si>
  <si>
    <t>(Necessary for truck deliveries)</t>
  </si>
  <si>
    <t>Phone Number:</t>
  </si>
  <si>
    <t xml:space="preserve">Ship To Contact: </t>
  </si>
  <si>
    <t>Fax Number:</t>
  </si>
  <si>
    <t>Ship To Phone Number:</t>
  </si>
  <si>
    <t>Merchandise Total from attached forms:</t>
  </si>
  <si>
    <t>Tax Estimate:</t>
  </si>
  <si>
    <t xml:space="preserve">You will be charged tax based upon the "ship to" tax rate.  </t>
  </si>
  <si>
    <t>If you are tax exempt, your exempt certificate is</t>
  </si>
  <si>
    <t xml:space="preserve">REQUIRED with this order to remove the tax charge. </t>
  </si>
  <si>
    <r>
      <t>If it is not received, tax will be charged.</t>
    </r>
    <r>
      <rPr>
        <sz val="10"/>
        <rFont val="Arial"/>
        <family val="2"/>
      </rPr>
      <t xml:space="preserve">  </t>
    </r>
  </si>
  <si>
    <t>Shipping Estimate:</t>
  </si>
  <si>
    <t>Total:</t>
  </si>
  <si>
    <r>
      <t>Regulations for Sales Tax Exempt Certificate Use:</t>
    </r>
    <r>
      <rPr>
        <sz val="7"/>
        <rFont val="Geneva"/>
      </rPr>
      <t xml:space="preserve"> You must provide an exemption certificate before making tax-exempt purchases.  </t>
    </r>
  </si>
  <si>
    <t xml:space="preserve">Exempt certificates are to be used solely by the organization for their exempt purposes and the purchase must be made from the organization's </t>
  </si>
  <si>
    <t xml:space="preserve">funds.  Purchases made by an individual on behalf of the organization are taxable, even if the individual will be reimbursed by the organization. </t>
  </si>
  <si>
    <t>to receive material after a specific required date.  Cancel Date: ____________________</t>
  </si>
  <si>
    <t>Special Shipping Instructions:</t>
  </si>
  <si>
    <t>Grand Total</t>
  </si>
  <si>
    <t>978-1-4652-0035-8</t>
  </si>
  <si>
    <t xml:space="preserve">  Adele &amp; Simon</t>
  </si>
  <si>
    <t xml:space="preserve">  God Loves Me</t>
  </si>
  <si>
    <t xml:space="preserve">  Happy, Healthy Me</t>
  </si>
  <si>
    <t xml:space="preserve">  A Box for Jairo</t>
  </si>
  <si>
    <t>KINDERGARTEN STEPPING STONES ORDER FORM</t>
  </si>
  <si>
    <t xml:space="preserve">METHOD OF PAYMENT (Sorry no C.O.D's) </t>
  </si>
  <si>
    <r>
      <t>c</t>
    </r>
    <r>
      <rPr>
        <sz val="9"/>
        <rFont val="Arial"/>
        <family val="2"/>
      </rPr>
      <t xml:space="preserve">   </t>
    </r>
    <r>
      <rPr>
        <b/>
        <sz val="9"/>
        <rFont val="Arial"/>
        <family val="2"/>
      </rPr>
      <t>Check/Money Orde</t>
    </r>
    <r>
      <rPr>
        <sz val="9"/>
        <rFont val="Arial"/>
        <family val="2"/>
      </rPr>
      <t xml:space="preserve">r enclosed (make payable to </t>
    </r>
    <r>
      <rPr>
        <b/>
        <sz val="9"/>
        <rFont val="Arial"/>
        <family val="2"/>
      </rPr>
      <t>Kendall Hunt Publishing Company</t>
    </r>
    <r>
      <rPr>
        <sz val="9"/>
        <rFont val="Arial"/>
        <family val="2"/>
      </rPr>
      <t>)</t>
    </r>
  </si>
  <si>
    <r>
      <t xml:space="preserve">Credit Card: </t>
    </r>
    <r>
      <rPr>
        <sz val="9"/>
        <rFont val="Arial"/>
        <family val="2"/>
      </rPr>
      <t xml:space="preserve">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School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Corporate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Personal                         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</si>
  <si>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r>
      <t>c</t>
    </r>
    <r>
      <rPr>
        <sz val="9"/>
        <rFont val="Arial"/>
        <family val="2"/>
      </rPr>
      <t xml:space="preserve"> MasterCard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Visa       </t>
    </r>
    <r>
      <rPr>
        <sz val="9"/>
        <rFont val="Webdings"/>
        <family val="1"/>
        <charset val="2"/>
      </rPr>
      <t>c</t>
    </r>
    <r>
      <rPr>
        <sz val="9"/>
        <rFont val="Arial"/>
        <family val="2"/>
      </rPr>
      <t xml:space="preserve"> American Express</t>
    </r>
  </si>
  <si>
    <t xml:space="preserve">Corporate or School Name on card: </t>
  </si>
  <si>
    <t>Personal Name on card:</t>
  </si>
  <si>
    <t xml:space="preserve">Billing Address for credit card: </t>
  </si>
  <si>
    <t xml:space="preserve">Signature: </t>
  </si>
  <si>
    <t>Purchase Orders (Kendall Hunt Publishing must be listed as the vendor on your purchase order)</t>
  </si>
  <si>
    <t xml:space="preserve">Purchase order number:  </t>
  </si>
  <si>
    <t xml:space="preserve">Note:  Your purchase order must be attached to this form.  </t>
  </si>
  <si>
    <t>Stepping Stones Order Form</t>
  </si>
  <si>
    <t xml:space="preserve">   Kindergarten Stepping Stones Bible 
      Stories CD</t>
  </si>
  <si>
    <t>Kindergarten Stepping Stones Music CD</t>
  </si>
  <si>
    <t>978-1-4652-0534-6</t>
  </si>
  <si>
    <t>978-1-4652-0533-9</t>
  </si>
  <si>
    <t>978-1-4652-0536-0</t>
  </si>
  <si>
    <t>International orders are generally subject to local import duties &amp; taxes (VAT). International orders are shipped from KH prepaid &amp; add freight.  Any
customs clearance charges, duties, taxes, &amp; destination fees will be the customer's responsibility.  For Canadian orders, KH will charge the customer a fee equivalent to the freight, duties, taxes &amp; applicable cross border fees at the time of shipment, unless a broker is specified directly
to KH Customer Services.</t>
  </si>
  <si>
    <t>978-1-4652-4962-3</t>
  </si>
  <si>
    <t>978-1-4652-4965-4</t>
  </si>
  <si>
    <t>978-1-4652-4966-1</t>
  </si>
  <si>
    <t>Teacher's Manual</t>
  </si>
  <si>
    <t>Expiration Date:  Month               Year             CVV Code</t>
  </si>
  <si>
    <t>9780763618711</t>
  </si>
  <si>
    <t>Not available through Kendall Hunt</t>
  </si>
  <si>
    <t>Last 4 digits of Credit Card # *</t>
  </si>
  <si>
    <t>*Customer Service will call for complete number if it is not on file</t>
  </si>
  <si>
    <t xml:space="preserve">  Mama, Do You Love Me? (201826)</t>
  </si>
  <si>
    <t>9781452131498</t>
  </si>
  <si>
    <t xml:space="preserve">  This is Our House (201828)</t>
  </si>
  <si>
    <t xml:space="preserve">  Winners Never Quit (201829)</t>
  </si>
  <si>
    <t>9780060740528</t>
  </si>
  <si>
    <t xml:space="preserve">  When We Go Camping (201827)</t>
  </si>
  <si>
    <t>9780887766855</t>
  </si>
  <si>
    <t xml:space="preserve">  Alaska Animal Babies (201801)</t>
  </si>
  <si>
    <t xml:space="preserve">  Emperor's Egg (201797)</t>
  </si>
  <si>
    <t xml:space="preserve">  Bein' with You This Way (201876)</t>
  </si>
  <si>
    <t>9781880000267</t>
  </si>
  <si>
    <t>Digital Resources 4 Year License</t>
  </si>
  <si>
    <t>978-1-7924-7971-7</t>
  </si>
  <si>
    <t xml:space="preserve">  A Day on the Prairie</t>
  </si>
  <si>
    <t xml:space="preserve">  Papa and the Pioneer Quilt</t>
  </si>
  <si>
    <t xml:space="preserve">  Me on the Map (201936)</t>
  </si>
  <si>
    <t>9781524772017</t>
  </si>
  <si>
    <t>9780689713712</t>
  </si>
  <si>
    <t xml:space="preserve">   Good-Night, Owl! (201935)</t>
  </si>
  <si>
    <t xml:space="preserve">   Here's a Little Poem: A Very First Book 
       of Poetry</t>
  </si>
  <si>
    <t>*prices subject to change</t>
  </si>
  <si>
    <t xml:space="preserve">  One Smile</t>
  </si>
  <si>
    <t xml:space="preserve">Contiguous U.S.-Estimate 16%
Actual published shipping rates will be added to your invoice. </t>
  </si>
  <si>
    <t xml:space="preserve">  When Rain Falls (202098)</t>
  </si>
  <si>
    <t xml:space="preserve">  The Busy Body Book (202108)</t>
  </si>
  <si>
    <t>9780553113747</t>
  </si>
  <si>
    <r>
      <t>E-mail:</t>
    </r>
    <r>
      <rPr>
        <sz val="11"/>
        <color theme="1"/>
        <rFont val="Calibri"/>
        <family val="2"/>
        <scheme val="minor"/>
      </rPr>
      <t xml:space="preserve">  ordernow@kendallhunt.com</t>
    </r>
  </si>
  <si>
    <t>979-8-7657-4396-6</t>
  </si>
  <si>
    <t>979-8-7657-7112-9</t>
  </si>
  <si>
    <t xml:space="preserve">  Christmas Day in the Morning (202143)</t>
  </si>
  <si>
    <t>9780688162672</t>
  </si>
  <si>
    <t xml:space="preserve">  Be My Neighbor (201959)</t>
  </si>
  <si>
    <t>9781570916854</t>
  </si>
  <si>
    <t xml:space="preserve">  Career Day (201937)</t>
  </si>
  <si>
    <t>9780060275655</t>
  </si>
  <si>
    <t>Currently unavailable</t>
  </si>
  <si>
    <r>
      <t>Back Order Policy:</t>
    </r>
    <r>
      <rPr>
        <sz val="7"/>
        <rFont val="Arial"/>
        <family val="2"/>
      </rPr>
      <t xml:space="preserve">  Out-of-stock items are automatically placed on backorder. Credit Card orders will be charged in full at time of order placement.    </t>
    </r>
  </si>
  <si>
    <t xml:space="preserve">For all Invoiced orders the total shipping charges will be included on the first invoice. Back orders will not have any additional shipping charges on the back ordered item shipment.  </t>
  </si>
  <si>
    <t xml:space="preserve">If an item is backordered, you may call the Customer Service Department (800.770.3544) to determine an availabilty date or to cancel the backordered balance prior to shipment. </t>
  </si>
  <si>
    <t xml:space="preserve">If we do not hear from you, we assume that you are willing to wait for your merchandise.  You may supply a cancellation date if you no longer wish </t>
  </si>
  <si>
    <t>Prices effective 10/1/24 to 9/30/25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</si>
</sst>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2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7"/>
      <name val="Geneva"/>
    </font>
    <font>
      <sz val="7"/>
      <name val="Geneva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9"/>
      <name val="Webdings"/>
      <family val="1"/>
      <charset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5"/>
      <name val="Arial"/>
      <family val="2"/>
    </font>
    <font>
      <sz val="9"/>
      <color theme="1"/>
      <name val="Calibri"/>
      <family val="2"/>
      <scheme val="minor"/>
    </font>
    <font>
      <i/>
      <sz val="8"/>
      <name val="Arial"/>
      <family val="2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88">
    <xf numFmtId="0" fontId="0" fillId="0" borderId="0" xfId="0"/>
    <xf numFmtId="0" fontId="0" fillId="3" borderId="0" xfId="0" applyFill="1"/>
    <xf numFmtId="0" fontId="1" fillId="3" borderId="0" xfId="0" applyFont="1" applyFill="1"/>
    <xf numFmtId="0" fontId="0" fillId="0" borderId="1" xfId="0" applyBorder="1"/>
    <xf numFmtId="8" fontId="0" fillId="0" borderId="1" xfId="0" applyNumberFormat="1" applyBorder="1"/>
    <xf numFmtId="8" fontId="0" fillId="0" borderId="1" xfId="0" applyNumberFormat="1" applyBorder="1" applyAlignment="1">
      <alignment horizontal="right"/>
    </xf>
    <xf numFmtId="0" fontId="2" fillId="0" borderId="1" xfId="0" applyFont="1" applyBorder="1"/>
    <xf numFmtId="0" fontId="0" fillId="3" borderId="0" xfId="0" applyFill="1" applyAlignment="1">
      <alignment horizontal="right"/>
    </xf>
    <xf numFmtId="0" fontId="0" fillId="0" borderId="1" xfId="0" applyBorder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 applyProtection="1">
      <protection locked="0"/>
    </xf>
    <xf numFmtId="0" fontId="2" fillId="5" borderId="1" xfId="0" applyFont="1" applyFill="1" applyBorder="1"/>
    <xf numFmtId="164" fontId="0" fillId="5" borderId="1" xfId="0" applyNumberFormat="1" applyFill="1" applyBorder="1"/>
    <xf numFmtId="0" fontId="0" fillId="5" borderId="1" xfId="0" applyFill="1" applyBorder="1" applyProtection="1">
      <protection locked="0"/>
    </xf>
    <xf numFmtId="0" fontId="0" fillId="0" borderId="0" xfId="0" applyAlignment="1">
      <alignment wrapText="1"/>
    </xf>
    <xf numFmtId="164" fontId="0" fillId="4" borderId="1" xfId="0" applyNumberFormat="1" applyFill="1" applyBorder="1"/>
    <xf numFmtId="0" fontId="5" fillId="0" borderId="0" xfId="0" applyFont="1"/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0" fillId="6" borderId="0" xfId="0" applyFill="1" applyAlignment="1">
      <alignment vertical="top"/>
    </xf>
    <xf numFmtId="0" fontId="9" fillId="6" borderId="0" xfId="0" applyFont="1" applyFill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/>
    <xf numFmtId="0" fontId="0" fillId="0" borderId="5" xfId="0" applyBorder="1"/>
    <xf numFmtId="0" fontId="20" fillId="0" borderId="3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7" xfId="0" applyFont="1" applyBorder="1" applyAlignment="1">
      <alignment vertical="center"/>
    </xf>
    <xf numFmtId="0" fontId="23" fillId="0" borderId="7" xfId="0" applyFont="1" applyBorder="1"/>
    <xf numFmtId="0" fontId="24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2" fillId="0" borderId="6" xfId="0" applyFont="1" applyBorder="1"/>
    <xf numFmtId="0" fontId="0" fillId="0" borderId="7" xfId="0" applyBorder="1" applyAlignment="1">
      <alignment vertical="top"/>
    </xf>
    <xf numFmtId="0" fontId="21" fillId="0" borderId="8" xfId="0" applyFont="1" applyBorder="1"/>
    <xf numFmtId="0" fontId="0" fillId="0" borderId="9" xfId="0" applyBorder="1" applyAlignment="1">
      <alignment vertical="top"/>
    </xf>
    <xf numFmtId="0" fontId="25" fillId="0" borderId="9" xfId="0" applyFont="1" applyBorder="1"/>
    <xf numFmtId="0" fontId="0" fillId="0" borderId="10" xfId="0" applyBorder="1" applyAlignment="1">
      <alignment vertical="top"/>
    </xf>
    <xf numFmtId="0" fontId="21" fillId="0" borderId="0" xfId="0" applyFont="1"/>
    <xf numFmtId="0" fontId="25" fillId="0" borderId="0" xfId="0" applyFont="1"/>
    <xf numFmtId="164" fontId="11" fillId="6" borderId="0" xfId="0" applyNumberFormat="1" applyFont="1" applyFill="1" applyAlignment="1">
      <alignment horizontal="right" vertical="top" indent="2"/>
    </xf>
    <xf numFmtId="0" fontId="26" fillId="0" borderId="0" xfId="0" applyFont="1" applyAlignment="1">
      <alignment horizontal="right" vertical="top"/>
    </xf>
    <xf numFmtId="164" fontId="2" fillId="0" borderId="2" xfId="0" applyNumberFormat="1" applyFont="1" applyBorder="1"/>
    <xf numFmtId="0" fontId="27" fillId="0" borderId="11" xfId="0" applyFont="1" applyBorder="1" applyAlignment="1">
      <alignment vertical="top" wrapText="1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0" fontId="0" fillId="0" borderId="1" xfId="0" quotePrefix="1" applyBorder="1" applyAlignment="1">
      <alignment horizontal="right"/>
    </xf>
    <xf numFmtId="0" fontId="24" fillId="0" borderId="6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horizontal="left" indent="1"/>
    </xf>
    <xf numFmtId="0" fontId="30" fillId="0" borderId="0" xfId="0" applyFont="1"/>
    <xf numFmtId="0" fontId="17" fillId="0" borderId="0" xfId="1" applyFont="1" applyAlignment="1">
      <alignment vertical="top"/>
    </xf>
    <xf numFmtId="0" fontId="18" fillId="0" borderId="0" xfId="1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 indent="1"/>
    </xf>
    <xf numFmtId="0" fontId="23" fillId="0" borderId="0" xfId="0" applyFont="1" applyAlignment="1">
      <alignment horizontal="right" wrapText="1" indent="1"/>
    </xf>
    <xf numFmtId="0" fontId="28" fillId="0" borderId="0" xfId="0" applyFont="1" applyAlignment="1">
      <alignment horizontal="left" vertical="top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Normal 2" xfId="1" xr:uid="{E22E4918-5316-4DD3-BC8F-06763DD6EDD5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4</xdr:col>
      <xdr:colOff>2034540</xdr:colOff>
      <xdr:row>44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82980" y="5737860"/>
          <a:ext cx="5364480" cy="1744980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56"/>
  <sheetViews>
    <sheetView topLeftCell="A2" workbookViewId="0">
      <selection activeCell="C10" sqref="C10"/>
    </sheetView>
  </sheetViews>
  <sheetFormatPr defaultRowHeight="14.4"/>
  <cols>
    <col min="1" max="1" width="4.88671875" customWidth="1"/>
    <col min="2" max="2" width="9.44140625" customWidth="1"/>
    <col min="3" max="3" width="33.33203125" customWidth="1"/>
    <col min="4" max="4" width="18" customWidth="1"/>
    <col min="5" max="5" width="30" customWidth="1"/>
  </cols>
  <sheetData>
    <row r="1" spans="1:5" ht="24.6">
      <c r="A1" s="75" t="s">
        <v>92</v>
      </c>
      <c r="B1" s="76"/>
      <c r="C1" s="76"/>
      <c r="D1" s="76"/>
      <c r="E1" s="76"/>
    </row>
    <row r="2" spans="1:5" ht="22.8">
      <c r="A2" s="77" t="s">
        <v>152</v>
      </c>
      <c r="B2" s="77"/>
      <c r="C2" s="77"/>
      <c r="D2" s="77"/>
      <c r="E2" s="77"/>
    </row>
    <row r="3" spans="1:5" ht="7.95" customHeight="1">
      <c r="A3" s="35"/>
      <c r="B3" s="35"/>
      <c r="C3" s="35"/>
      <c r="D3" s="35"/>
      <c r="E3" s="35"/>
    </row>
    <row r="4" spans="1:5" ht="12.75" customHeight="1">
      <c r="A4" s="24" t="s">
        <v>93</v>
      </c>
      <c r="B4" s="23"/>
      <c r="C4" s="23"/>
      <c r="D4" s="24" t="s">
        <v>94</v>
      </c>
    </row>
    <row r="5" spans="1:5" ht="12.75" customHeight="1">
      <c r="A5" s="24" t="s">
        <v>95</v>
      </c>
      <c r="B5" s="23"/>
      <c r="C5" s="23"/>
      <c r="D5" s="23" t="s">
        <v>92</v>
      </c>
      <c r="E5" s="23"/>
    </row>
    <row r="6" spans="1:5" ht="12.75" customHeight="1">
      <c r="A6" s="24" t="s">
        <v>96</v>
      </c>
      <c r="B6" s="23"/>
      <c r="C6" s="23"/>
      <c r="D6" s="23" t="s">
        <v>97</v>
      </c>
      <c r="E6" s="23"/>
    </row>
    <row r="7" spans="1:5" ht="12.75" customHeight="1">
      <c r="A7" s="24" t="s">
        <v>194</v>
      </c>
      <c r="B7" s="23"/>
      <c r="C7" s="23"/>
      <c r="D7" s="23" t="s">
        <v>98</v>
      </c>
      <c r="E7" s="23"/>
    </row>
    <row r="8" spans="1:5" ht="12.75" customHeight="1">
      <c r="A8" s="24" t="s">
        <v>99</v>
      </c>
      <c r="B8" s="23"/>
      <c r="C8" s="23"/>
      <c r="D8" s="23" t="s">
        <v>100</v>
      </c>
      <c r="E8" s="23"/>
    </row>
    <row r="9" spans="1:5" ht="7.95" customHeight="1">
      <c r="A9" s="36"/>
      <c r="B9" s="36"/>
      <c r="C9" s="36"/>
      <c r="D9" s="36"/>
      <c r="E9" s="36"/>
    </row>
    <row r="10" spans="1:5" ht="12.75" customHeight="1">
      <c r="A10" s="24" t="s">
        <v>101</v>
      </c>
      <c r="B10" s="25"/>
      <c r="C10" s="23"/>
      <c r="D10" s="24" t="s">
        <v>102</v>
      </c>
      <c r="E10" s="23"/>
    </row>
    <row r="11" spans="1:5" ht="12.75" customHeight="1">
      <c r="A11" s="23" t="s">
        <v>103</v>
      </c>
      <c r="B11" s="23"/>
      <c r="C11" s="23"/>
      <c r="D11" s="23" t="s">
        <v>103</v>
      </c>
      <c r="E11" s="23"/>
    </row>
    <row r="12" spans="1:5" ht="12.75" customHeight="1">
      <c r="A12" s="23" t="s">
        <v>104</v>
      </c>
      <c r="B12" s="23"/>
      <c r="C12" s="23"/>
      <c r="D12" s="23" t="s">
        <v>105</v>
      </c>
      <c r="E12" s="23"/>
    </row>
    <row r="13" spans="1:5" ht="12.75" customHeight="1">
      <c r="A13" s="23" t="s">
        <v>106</v>
      </c>
      <c r="B13" s="23"/>
      <c r="C13" s="23"/>
      <c r="D13" s="23" t="s">
        <v>106</v>
      </c>
      <c r="E13" s="23"/>
    </row>
    <row r="14" spans="1:5" ht="12.75" customHeight="1">
      <c r="A14" s="23"/>
      <c r="B14" s="23"/>
      <c r="C14" s="23"/>
      <c r="D14" s="23"/>
      <c r="E14" s="23"/>
    </row>
    <row r="15" spans="1:5" ht="12.75" customHeight="1">
      <c r="A15" s="23" t="s">
        <v>107</v>
      </c>
      <c r="B15" s="23"/>
      <c r="C15" s="23"/>
      <c r="D15" s="23" t="s">
        <v>107</v>
      </c>
      <c r="E15" s="23"/>
    </row>
    <row r="16" spans="1:5" ht="12.75" customHeight="1">
      <c r="A16" s="23" t="s">
        <v>108</v>
      </c>
      <c r="B16" s="23"/>
      <c r="C16" s="23"/>
      <c r="D16" s="23" t="s">
        <v>108</v>
      </c>
      <c r="E16" s="23"/>
    </row>
    <row r="17" spans="1:5" ht="12.75" customHeight="1">
      <c r="A17" s="23" t="s">
        <v>109</v>
      </c>
      <c r="B17" s="23"/>
      <c r="C17" s="23"/>
      <c r="D17" s="23" t="s">
        <v>109</v>
      </c>
      <c r="E17" s="23"/>
    </row>
    <row r="18" spans="1:5" ht="12.75" customHeight="1">
      <c r="A18" s="23"/>
      <c r="B18" s="23"/>
      <c r="C18" s="23"/>
      <c r="D18" s="23"/>
      <c r="E18" s="23"/>
    </row>
    <row r="19" spans="1:5" ht="12.75" customHeight="1">
      <c r="A19" s="23" t="s">
        <v>110</v>
      </c>
      <c r="B19" s="23"/>
      <c r="C19" s="23"/>
      <c r="D19" s="23" t="s">
        <v>111</v>
      </c>
      <c r="E19" s="23" t="s">
        <v>112</v>
      </c>
    </row>
    <row r="20" spans="1:5" ht="12.75" customHeight="1">
      <c r="A20" s="23" t="s">
        <v>113</v>
      </c>
      <c r="B20" s="23"/>
      <c r="C20" s="23"/>
      <c r="D20" s="23" t="s">
        <v>114</v>
      </c>
      <c r="E20" s="23"/>
    </row>
    <row r="21" spans="1:5" ht="12.75" customHeight="1">
      <c r="A21" s="23" t="s">
        <v>115</v>
      </c>
      <c r="B21" s="23"/>
      <c r="C21" s="23"/>
      <c r="D21" s="23" t="s">
        <v>116</v>
      </c>
      <c r="E21" s="23"/>
    </row>
    <row r="22" spans="1:5" ht="12.75" customHeight="1">
      <c r="A22" s="23" t="s">
        <v>117</v>
      </c>
      <c r="B22" s="23"/>
      <c r="C22" s="23"/>
      <c r="D22" s="23" t="s">
        <v>118</v>
      </c>
      <c r="E22" s="23"/>
    </row>
    <row r="23" spans="1:5" ht="12.75" customHeight="1">
      <c r="A23" s="23" t="s">
        <v>119</v>
      </c>
      <c r="B23" s="23"/>
      <c r="C23" s="23"/>
      <c r="D23" s="23" t="s">
        <v>120</v>
      </c>
      <c r="E23" s="23"/>
    </row>
    <row r="24" spans="1:5" ht="12.75" customHeight="1">
      <c r="A24" s="37" t="s">
        <v>141</v>
      </c>
      <c r="B24" s="38"/>
      <c r="C24" s="38"/>
      <c r="D24" s="38"/>
      <c r="E24" s="39"/>
    </row>
    <row r="25" spans="1:5" ht="16.5" customHeight="1">
      <c r="A25" s="40" t="s">
        <v>142</v>
      </c>
      <c r="B25" s="38"/>
      <c r="C25" s="38"/>
      <c r="D25" s="38"/>
      <c r="E25" s="39"/>
    </row>
    <row r="26" spans="1:5" ht="14.25" customHeight="1">
      <c r="A26" s="41" t="s">
        <v>143</v>
      </c>
      <c r="B26" s="42"/>
      <c r="C26" s="42"/>
      <c r="D26" s="43" t="s">
        <v>144</v>
      </c>
      <c r="E26" s="44"/>
    </row>
    <row r="27" spans="1:5" ht="14.25" customHeight="1">
      <c r="A27" s="45" t="s">
        <v>145</v>
      </c>
      <c r="B27" s="46"/>
      <c r="C27" s="46"/>
      <c r="D27" s="47"/>
      <c r="E27" s="48"/>
    </row>
    <row r="28" spans="1:5" ht="14.25" customHeight="1">
      <c r="A28" s="45" t="s">
        <v>146</v>
      </c>
      <c r="B28" s="46"/>
      <c r="C28" s="46"/>
      <c r="D28" s="47"/>
      <c r="E28" s="48"/>
    </row>
    <row r="29" spans="1:5" ht="14.25" customHeight="1">
      <c r="A29" s="45" t="s">
        <v>147</v>
      </c>
      <c r="B29" s="46"/>
      <c r="C29" s="46"/>
      <c r="D29" s="47"/>
      <c r="E29" s="49"/>
    </row>
    <row r="30" spans="1:5" ht="14.25" customHeight="1">
      <c r="A30" s="45" t="s">
        <v>148</v>
      </c>
      <c r="B30" s="46"/>
      <c r="C30" s="46"/>
      <c r="D30" s="47"/>
      <c r="E30" s="49"/>
    </row>
    <row r="31" spans="1:5" ht="14.25" customHeight="1">
      <c r="A31" s="69" t="s">
        <v>166</v>
      </c>
      <c r="B31" s="46"/>
      <c r="C31" s="46"/>
      <c r="D31" s="70" t="s">
        <v>163</v>
      </c>
      <c r="E31" s="48"/>
    </row>
    <row r="32" spans="1:5" ht="14.25" customHeight="1">
      <c r="A32" s="50" t="s">
        <v>167</v>
      </c>
      <c r="B32" s="51"/>
      <c r="C32" s="51"/>
      <c r="D32" s="52"/>
      <c r="E32" s="53"/>
    </row>
    <row r="33" spans="1:5" ht="12.75" customHeight="1">
      <c r="A33" s="54" t="s">
        <v>149</v>
      </c>
      <c r="B33" s="23"/>
      <c r="C33" s="23"/>
      <c r="D33" s="23"/>
      <c r="E33" s="55"/>
    </row>
    <row r="34" spans="1:5" ht="12.75" customHeight="1">
      <c r="A34" s="56" t="s">
        <v>150</v>
      </c>
      <c r="B34" s="57"/>
      <c r="C34" s="57"/>
      <c r="D34" s="58" t="s">
        <v>151</v>
      </c>
      <c r="E34" s="59"/>
    </row>
    <row r="35" spans="1:5" ht="12.75" customHeight="1">
      <c r="A35" s="60"/>
      <c r="B35" s="23"/>
      <c r="C35" s="23"/>
      <c r="D35" s="61"/>
      <c r="E35" s="23"/>
    </row>
    <row r="36" spans="1:5" ht="12.75" customHeight="1">
      <c r="A36" s="23"/>
      <c r="B36" s="23"/>
      <c r="C36" s="23"/>
      <c r="D36" s="26" t="s">
        <v>121</v>
      </c>
      <c r="E36" s="62">
        <f>KSS!E130</f>
        <v>0</v>
      </c>
    </row>
    <row r="37" spans="1:5" ht="12.75" customHeight="1">
      <c r="A37" s="23"/>
      <c r="B37" s="23"/>
      <c r="C37" s="27"/>
      <c r="D37" s="28" t="s">
        <v>122</v>
      </c>
      <c r="E37" s="62"/>
    </row>
    <row r="38" spans="1:5" ht="12.75" customHeight="1">
      <c r="A38" s="23"/>
      <c r="B38" s="23"/>
      <c r="C38" s="27"/>
      <c r="D38" s="29" t="s">
        <v>123</v>
      </c>
      <c r="E38" s="23"/>
    </row>
    <row r="39" spans="1:5" ht="12.75" customHeight="1">
      <c r="A39" s="23"/>
      <c r="B39" s="23"/>
      <c r="C39" s="27"/>
      <c r="D39" s="29" t="s">
        <v>124</v>
      </c>
      <c r="E39" s="23"/>
    </row>
    <row r="40" spans="1:5" ht="12.75" customHeight="1">
      <c r="A40" s="23"/>
      <c r="B40" s="23"/>
      <c r="C40" s="27"/>
      <c r="D40" s="29" t="s">
        <v>125</v>
      </c>
      <c r="E40" s="23"/>
    </row>
    <row r="41" spans="1:5" ht="12.75" customHeight="1">
      <c r="A41" s="23"/>
      <c r="B41" s="23"/>
      <c r="C41" s="27"/>
      <c r="D41" s="29" t="s">
        <v>126</v>
      </c>
      <c r="E41" s="23"/>
    </row>
    <row r="42" spans="1:5" ht="12.75" customHeight="1" thickBot="1">
      <c r="A42" s="23"/>
      <c r="B42" s="23"/>
      <c r="C42" s="30"/>
      <c r="D42" s="28" t="s">
        <v>127</v>
      </c>
      <c r="E42" s="62">
        <f>E36*0.16</f>
        <v>0</v>
      </c>
    </row>
    <row r="43" spans="1:5" ht="24" customHeight="1" thickBot="1">
      <c r="A43" s="23"/>
      <c r="B43" s="23"/>
      <c r="C43" s="78" t="s">
        <v>190</v>
      </c>
      <c r="D43" s="79"/>
      <c r="E43" s="65"/>
    </row>
    <row r="44" spans="1:5">
      <c r="A44" s="23"/>
      <c r="B44" s="23"/>
      <c r="D44" s="28" t="s">
        <v>128</v>
      </c>
      <c r="E44" s="62">
        <f>E36+E37+E42</f>
        <v>0</v>
      </c>
    </row>
    <row r="45" spans="1:5" ht="45" customHeight="1">
      <c r="A45" s="80" t="s">
        <v>158</v>
      </c>
      <c r="B45" s="80"/>
      <c r="C45" s="80"/>
      <c r="D45" s="80"/>
      <c r="E45" s="80"/>
    </row>
    <row r="46" spans="1:5" ht="12.75" customHeight="1">
      <c r="A46" s="31" t="s">
        <v>129</v>
      </c>
      <c r="B46" s="30"/>
      <c r="C46" s="30"/>
      <c r="D46" s="30"/>
      <c r="E46" s="30"/>
    </row>
    <row r="47" spans="1:5" ht="12.75" customHeight="1">
      <c r="A47" s="32" t="s">
        <v>130</v>
      </c>
      <c r="B47" s="30"/>
      <c r="C47" s="30"/>
      <c r="D47" s="30"/>
      <c r="E47" s="30"/>
    </row>
    <row r="48" spans="1:5" ht="12.75" customHeight="1">
      <c r="A48" s="32" t="s">
        <v>131</v>
      </c>
      <c r="B48" s="30"/>
      <c r="C48" s="30"/>
      <c r="D48" s="30"/>
      <c r="E48" s="30"/>
    </row>
    <row r="49" spans="1:5" ht="12.75" customHeight="1">
      <c r="A49" s="32" t="s">
        <v>104</v>
      </c>
      <c r="B49" s="30"/>
      <c r="C49" s="30"/>
      <c r="D49" s="30"/>
      <c r="E49" s="30"/>
    </row>
    <row r="50" spans="1:5" ht="12.75" customHeight="1">
      <c r="A50" s="73" t="s">
        <v>204</v>
      </c>
      <c r="B50" s="30"/>
      <c r="C50" s="30"/>
      <c r="D50" s="30"/>
      <c r="E50" s="30"/>
    </row>
    <row r="51" spans="1:5" ht="12.75" customHeight="1">
      <c r="A51" s="74" t="s">
        <v>205</v>
      </c>
      <c r="B51" s="30"/>
      <c r="C51" s="30"/>
      <c r="D51" s="30"/>
      <c r="E51" s="30"/>
    </row>
    <row r="52" spans="1:5" ht="12.75" customHeight="1">
      <c r="A52" s="74" t="s">
        <v>206</v>
      </c>
      <c r="B52" s="30"/>
      <c r="C52" s="30"/>
      <c r="D52" s="30"/>
      <c r="E52" s="30"/>
    </row>
    <row r="53" spans="1:5" ht="12.75" customHeight="1">
      <c r="A53" s="74" t="s">
        <v>207</v>
      </c>
      <c r="B53" s="30"/>
      <c r="C53" s="30"/>
      <c r="D53" s="30"/>
      <c r="E53" s="30"/>
    </row>
    <row r="54" spans="1:5" ht="12.75" customHeight="1">
      <c r="A54" s="74" t="s">
        <v>132</v>
      </c>
      <c r="B54" s="30"/>
      <c r="C54" s="30"/>
      <c r="D54" s="30"/>
      <c r="E54" s="30"/>
    </row>
    <row r="55" spans="1:5" ht="12.75" customHeight="1">
      <c r="A55" s="33" t="s">
        <v>104</v>
      </c>
      <c r="B55" s="30"/>
      <c r="C55" s="30"/>
      <c r="D55" s="30"/>
      <c r="E55" s="30"/>
    </row>
    <row r="56" spans="1:5" ht="12.75" customHeight="1">
      <c r="A56" s="30" t="s">
        <v>133</v>
      </c>
      <c r="B56" s="30"/>
      <c r="C56" s="30"/>
      <c r="D56" s="30"/>
      <c r="E56" s="63"/>
    </row>
  </sheetData>
  <mergeCells count="4">
    <mergeCell ref="A1:E1"/>
    <mergeCell ref="A2:E2"/>
    <mergeCell ref="C43:D43"/>
    <mergeCell ref="A45:E45"/>
  </mergeCells>
  <conditionalFormatting sqref="E36:E44">
    <cfRule type="cellIs" dxfId="0" priority="1" stopIfTrue="1" operator="lessThan">
      <formula>0.001</formula>
    </cfRule>
  </conditionalFormatting>
  <pageMargins left="0.55000000000000004" right="0.55000000000000004" top="0.31" bottom="0.48" header="0" footer="0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1"/>
  <sheetViews>
    <sheetView tabSelected="1" zoomScaleNormal="100" workbookViewId="0">
      <selection sqref="A1:E1"/>
    </sheetView>
  </sheetViews>
  <sheetFormatPr defaultRowHeight="14.4"/>
  <cols>
    <col min="1" max="1" width="37.88671875" customWidth="1"/>
    <col min="2" max="2" width="17.6640625" style="10" customWidth="1"/>
    <col min="3" max="3" width="10.5546875" style="10" customWidth="1"/>
    <col min="4" max="4" width="8.5546875" customWidth="1"/>
    <col min="5" max="5" width="12.5546875" customWidth="1"/>
  </cols>
  <sheetData>
    <row r="1" spans="1:5" ht="18">
      <c r="A1" s="84" t="s">
        <v>140</v>
      </c>
      <c r="B1" s="84"/>
      <c r="C1" s="84"/>
      <c r="D1" s="84"/>
      <c r="E1" s="84"/>
    </row>
    <row r="2" spans="1:5" ht="15.6">
      <c r="A2" s="72" t="s">
        <v>208</v>
      </c>
      <c r="D2" s="22"/>
    </row>
    <row r="3" spans="1:5">
      <c r="A3" s="71" t="s">
        <v>188</v>
      </c>
      <c r="D3" s="22"/>
    </row>
    <row r="4" spans="1:5" ht="18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</row>
    <row r="6" spans="1:5">
      <c r="A6" s="2" t="s">
        <v>9</v>
      </c>
      <c r="B6" s="7"/>
      <c r="C6" s="7"/>
      <c r="D6" s="1"/>
      <c r="E6" s="1"/>
    </row>
    <row r="7" spans="1:5">
      <c r="A7" s="6" t="s">
        <v>5</v>
      </c>
      <c r="B7" s="8"/>
      <c r="C7" s="8"/>
      <c r="D7" s="16"/>
      <c r="E7" s="3"/>
    </row>
    <row r="8" spans="1:5">
      <c r="A8" s="3" t="s">
        <v>6</v>
      </c>
      <c r="B8" s="8" t="s">
        <v>7</v>
      </c>
      <c r="C8" s="5">
        <v>104.5</v>
      </c>
      <c r="D8" s="16"/>
      <c r="E8" s="15">
        <f>C8*D8</f>
        <v>0</v>
      </c>
    </row>
    <row r="9" spans="1:5">
      <c r="A9" s="6" t="s">
        <v>13</v>
      </c>
      <c r="B9" s="8"/>
      <c r="C9" s="8"/>
      <c r="D9" s="16"/>
      <c r="E9" s="21"/>
    </row>
    <row r="10" spans="1:5">
      <c r="A10" s="3" t="s">
        <v>8</v>
      </c>
      <c r="B10" s="81" t="s">
        <v>165</v>
      </c>
      <c r="C10" s="82"/>
      <c r="D10" s="82"/>
      <c r="E10" s="83"/>
    </row>
    <row r="11" spans="1:5">
      <c r="A11" s="6" t="s">
        <v>14</v>
      </c>
      <c r="B11" s="8"/>
      <c r="C11" s="8"/>
      <c r="D11" s="16"/>
      <c r="E11" s="3"/>
    </row>
    <row r="12" spans="1:5">
      <c r="A12" s="3" t="s">
        <v>137</v>
      </c>
      <c r="B12" s="85" t="s">
        <v>203</v>
      </c>
      <c r="C12" s="86"/>
      <c r="D12" s="86"/>
      <c r="E12" s="87"/>
    </row>
    <row r="14" spans="1:5">
      <c r="A14" s="2" t="s">
        <v>10</v>
      </c>
      <c r="B14" s="9"/>
      <c r="C14" s="9"/>
      <c r="D14" s="2"/>
      <c r="E14" s="2"/>
    </row>
    <row r="15" spans="1:5">
      <c r="A15" s="6" t="s">
        <v>5</v>
      </c>
      <c r="B15" s="8"/>
      <c r="C15" s="8"/>
      <c r="D15" s="16"/>
      <c r="E15" s="3"/>
    </row>
    <row r="16" spans="1:5">
      <c r="A16" s="3" t="s">
        <v>11</v>
      </c>
      <c r="B16" s="8" t="s">
        <v>12</v>
      </c>
      <c r="C16" s="5">
        <v>104.5</v>
      </c>
      <c r="D16" s="16"/>
      <c r="E16" s="15">
        <f t="shared" ref="E16" si="0">C16*D16</f>
        <v>0</v>
      </c>
    </row>
    <row r="17" spans="1:5">
      <c r="A17" s="6" t="s">
        <v>15</v>
      </c>
      <c r="B17" s="8"/>
      <c r="C17" s="8"/>
      <c r="D17" s="16"/>
      <c r="E17" s="3"/>
    </row>
    <row r="18" spans="1:5">
      <c r="A18" s="3" t="s">
        <v>170</v>
      </c>
      <c r="B18" s="81" t="s">
        <v>165</v>
      </c>
      <c r="C18" s="82"/>
      <c r="D18" s="82"/>
      <c r="E18" s="83"/>
    </row>
    <row r="19" spans="1:5">
      <c r="A19" s="3" t="s">
        <v>189</v>
      </c>
      <c r="B19" s="81" t="s">
        <v>165</v>
      </c>
      <c r="C19" s="82"/>
      <c r="D19" s="82"/>
      <c r="E19" s="83"/>
    </row>
    <row r="20" spans="1:5">
      <c r="A20" s="3" t="s">
        <v>171</v>
      </c>
      <c r="B20" s="68" t="s">
        <v>172</v>
      </c>
      <c r="C20" s="5">
        <v>7.68</v>
      </c>
      <c r="D20" s="16"/>
      <c r="E20" s="15">
        <f t="shared" ref="E20:E21" si="1">C20*D20</f>
        <v>0</v>
      </c>
    </row>
    <row r="21" spans="1:5">
      <c r="A21" s="3" t="s">
        <v>177</v>
      </c>
      <c r="B21" s="68" t="s">
        <v>178</v>
      </c>
      <c r="C21" s="5">
        <v>12</v>
      </c>
      <c r="D21" s="16"/>
      <c r="E21" s="15">
        <f t="shared" si="1"/>
        <v>0</v>
      </c>
    </row>
    <row r="22" spans="1:5">
      <c r="A22" s="6" t="s">
        <v>16</v>
      </c>
      <c r="B22" s="8"/>
      <c r="C22" s="8"/>
      <c r="D22" s="16"/>
      <c r="E22" s="3"/>
    </row>
    <row r="23" spans="1:5">
      <c r="A23" s="3" t="s">
        <v>17</v>
      </c>
      <c r="B23" s="85" t="s">
        <v>203</v>
      </c>
      <c r="C23" s="86"/>
      <c r="D23" s="86"/>
      <c r="E23" s="87"/>
    </row>
    <row r="25" spans="1:5">
      <c r="A25" s="2" t="s">
        <v>18</v>
      </c>
      <c r="B25" s="9"/>
      <c r="C25" s="9"/>
      <c r="D25" s="2"/>
      <c r="E25" s="2"/>
    </row>
    <row r="26" spans="1:5">
      <c r="A26" s="6" t="s">
        <v>5</v>
      </c>
      <c r="B26" s="8"/>
      <c r="C26" s="8"/>
      <c r="D26" s="16"/>
      <c r="E26" s="3"/>
    </row>
    <row r="27" spans="1:5">
      <c r="A27" s="3" t="s">
        <v>19</v>
      </c>
      <c r="B27" s="8" t="s">
        <v>20</v>
      </c>
      <c r="C27" s="5">
        <v>104.5</v>
      </c>
      <c r="D27" s="16"/>
      <c r="E27" s="15">
        <f t="shared" ref="E27" si="2">C27*D27</f>
        <v>0</v>
      </c>
    </row>
    <row r="28" spans="1:5">
      <c r="A28" s="6" t="s">
        <v>13</v>
      </c>
      <c r="B28" s="8"/>
      <c r="C28" s="8"/>
      <c r="D28" s="16"/>
      <c r="E28" s="3"/>
    </row>
    <row r="29" spans="1:5">
      <c r="A29" s="3" t="s">
        <v>183</v>
      </c>
      <c r="B29" s="68" t="s">
        <v>184</v>
      </c>
      <c r="C29" s="5">
        <v>11</v>
      </c>
      <c r="D29" s="16"/>
      <c r="E29" s="15">
        <f t="shared" ref="E29:E32" si="3">C29*D29</f>
        <v>0</v>
      </c>
    </row>
    <row r="30" spans="1:5">
      <c r="A30" s="3" t="s">
        <v>136</v>
      </c>
      <c r="B30" s="81" t="s">
        <v>165</v>
      </c>
      <c r="C30" s="82"/>
      <c r="D30" s="82"/>
      <c r="E30" s="83"/>
    </row>
    <row r="31" spans="1:5">
      <c r="A31" s="3" t="s">
        <v>199</v>
      </c>
      <c r="B31" s="68" t="s">
        <v>200</v>
      </c>
      <c r="C31" s="5">
        <v>10</v>
      </c>
      <c r="D31" s="16"/>
      <c r="E31" s="15">
        <f t="shared" si="3"/>
        <v>0</v>
      </c>
    </row>
    <row r="32" spans="1:5">
      <c r="A32" s="3" t="s">
        <v>201</v>
      </c>
      <c r="B32" s="68" t="s">
        <v>202</v>
      </c>
      <c r="C32" s="5">
        <v>18.68</v>
      </c>
      <c r="D32" s="16"/>
      <c r="E32" s="15">
        <f t="shared" si="3"/>
        <v>0</v>
      </c>
    </row>
    <row r="33" spans="1:5">
      <c r="A33" s="6" t="s">
        <v>16</v>
      </c>
      <c r="B33" s="8"/>
      <c r="C33" s="8"/>
      <c r="D33" s="16"/>
      <c r="E33" s="3"/>
    </row>
    <row r="34" spans="1:5">
      <c r="A34" s="3" t="s">
        <v>21</v>
      </c>
      <c r="B34" s="85" t="s">
        <v>203</v>
      </c>
      <c r="C34" s="86"/>
      <c r="D34" s="86"/>
      <c r="E34" s="87"/>
    </row>
    <row r="36" spans="1:5">
      <c r="A36" s="2" t="s">
        <v>22</v>
      </c>
      <c r="B36" s="9"/>
      <c r="C36" s="9"/>
      <c r="D36" s="2"/>
      <c r="E36" s="2"/>
    </row>
    <row r="37" spans="1:5">
      <c r="A37" s="6" t="s">
        <v>5</v>
      </c>
      <c r="B37" s="8"/>
      <c r="C37" s="8"/>
      <c r="D37" s="16"/>
      <c r="E37" s="3"/>
    </row>
    <row r="38" spans="1:5">
      <c r="A38" s="3" t="s">
        <v>23</v>
      </c>
      <c r="B38" s="8" t="s">
        <v>24</v>
      </c>
      <c r="C38" s="5">
        <v>104.5</v>
      </c>
      <c r="D38" s="16"/>
      <c r="E38" s="15">
        <f t="shared" ref="E38" si="4">C38*D38</f>
        <v>0</v>
      </c>
    </row>
    <row r="39" spans="1:5">
      <c r="A39" s="6" t="s">
        <v>13</v>
      </c>
      <c r="B39" s="8"/>
      <c r="C39" s="8"/>
      <c r="D39" s="16"/>
      <c r="E39" s="3"/>
    </row>
    <row r="40" spans="1:5">
      <c r="A40" s="3" t="s">
        <v>191</v>
      </c>
      <c r="B40" s="81" t="s">
        <v>165</v>
      </c>
      <c r="C40" s="82"/>
      <c r="D40" s="82"/>
      <c r="E40" s="83"/>
    </row>
    <row r="41" spans="1:5">
      <c r="A41" s="3" t="s">
        <v>25</v>
      </c>
      <c r="B41" s="81" t="s">
        <v>165</v>
      </c>
      <c r="C41" s="82"/>
      <c r="D41" s="82"/>
      <c r="E41" s="83"/>
    </row>
    <row r="42" spans="1:5">
      <c r="A42" s="3" t="s">
        <v>186</v>
      </c>
      <c r="B42" s="68" t="s">
        <v>185</v>
      </c>
      <c r="C42" s="5">
        <v>8.7799999999999994</v>
      </c>
      <c r="D42" s="16"/>
      <c r="E42" s="15">
        <f t="shared" ref="E42:E43" si="5">C42*D42</f>
        <v>0</v>
      </c>
    </row>
    <row r="43" spans="1:5">
      <c r="A43" s="3" t="s">
        <v>173</v>
      </c>
      <c r="B43" s="68" t="s">
        <v>174</v>
      </c>
      <c r="C43" s="5">
        <v>9.84</v>
      </c>
      <c r="D43" s="16"/>
      <c r="E43" s="15">
        <f t="shared" si="5"/>
        <v>0</v>
      </c>
    </row>
    <row r="44" spans="1:5">
      <c r="A44" s="6" t="s">
        <v>16</v>
      </c>
      <c r="B44" s="8"/>
      <c r="C44" s="8"/>
      <c r="D44" s="16"/>
      <c r="E44" s="3"/>
    </row>
    <row r="45" spans="1:5">
      <c r="A45" s="3" t="s">
        <v>26</v>
      </c>
      <c r="B45" s="8" t="s">
        <v>27</v>
      </c>
      <c r="C45" s="5">
        <v>34.5</v>
      </c>
      <c r="D45" s="16"/>
      <c r="E45" s="15">
        <f t="shared" ref="E45" si="6">C45*D45</f>
        <v>0</v>
      </c>
    </row>
    <row r="47" spans="1:5">
      <c r="A47" s="2" t="s">
        <v>28</v>
      </c>
      <c r="B47" s="9"/>
      <c r="C47" s="9"/>
      <c r="D47" s="2"/>
      <c r="E47" s="2"/>
    </row>
    <row r="48" spans="1:5">
      <c r="A48" s="6" t="s">
        <v>5</v>
      </c>
      <c r="B48" s="8"/>
      <c r="C48" s="8"/>
      <c r="D48" s="16"/>
      <c r="E48" s="3"/>
    </row>
    <row r="49" spans="1:5">
      <c r="A49" s="3" t="s">
        <v>29</v>
      </c>
      <c r="B49" s="8" t="s">
        <v>30</v>
      </c>
      <c r="C49" s="5">
        <v>104.5</v>
      </c>
      <c r="D49" s="16"/>
      <c r="E49" s="15">
        <f t="shared" ref="E49" si="7">C49*D49</f>
        <v>0</v>
      </c>
    </row>
    <row r="50" spans="1:5">
      <c r="A50" s="6" t="s">
        <v>13</v>
      </c>
      <c r="B50" s="8"/>
      <c r="C50" s="8"/>
      <c r="D50" s="16"/>
      <c r="E50" s="3"/>
    </row>
    <row r="51" spans="1:5">
      <c r="A51" s="3" t="s">
        <v>33</v>
      </c>
      <c r="B51" s="81" t="s">
        <v>165</v>
      </c>
      <c r="C51" s="82"/>
      <c r="D51" s="82"/>
      <c r="E51" s="83"/>
    </row>
    <row r="52" spans="1:5">
      <c r="A52" s="3" t="s">
        <v>197</v>
      </c>
      <c r="B52" s="68" t="s">
        <v>198</v>
      </c>
      <c r="C52" s="5">
        <v>22</v>
      </c>
      <c r="D52" s="16"/>
      <c r="E52" s="15">
        <f t="shared" ref="E52:E53" si="8">C52*D52</f>
        <v>0</v>
      </c>
    </row>
    <row r="53" spans="1:5">
      <c r="A53" s="3" t="s">
        <v>31</v>
      </c>
      <c r="B53" s="8" t="s">
        <v>195</v>
      </c>
      <c r="C53" s="5">
        <v>8.7799999999999994</v>
      </c>
      <c r="D53" s="16"/>
      <c r="E53" s="15">
        <f t="shared" si="8"/>
        <v>0</v>
      </c>
    </row>
    <row r="54" spans="1:5">
      <c r="A54" s="6" t="s">
        <v>16</v>
      </c>
      <c r="B54" s="8"/>
      <c r="C54" s="8"/>
      <c r="D54" s="16"/>
      <c r="E54" s="3"/>
    </row>
    <row r="55" spans="1:5">
      <c r="A55" s="3" t="s">
        <v>32</v>
      </c>
      <c r="B55" s="8" t="s">
        <v>87</v>
      </c>
      <c r="C55" s="5">
        <v>34.5</v>
      </c>
      <c r="D55" s="16"/>
      <c r="E55" s="15">
        <f t="shared" ref="E55" si="9">C55*D55</f>
        <v>0</v>
      </c>
    </row>
    <row r="57" spans="1:5">
      <c r="A57" s="2" t="s">
        <v>34</v>
      </c>
      <c r="B57" s="9"/>
      <c r="C57" s="9"/>
      <c r="D57" s="2"/>
      <c r="E57" s="2"/>
    </row>
    <row r="58" spans="1:5">
      <c r="A58" s="6" t="s">
        <v>5</v>
      </c>
      <c r="B58" s="8"/>
      <c r="C58" s="8"/>
      <c r="D58" s="16"/>
      <c r="E58" s="3"/>
    </row>
    <row r="59" spans="1:5">
      <c r="A59" s="3" t="s">
        <v>35</v>
      </c>
      <c r="B59" s="8" t="s">
        <v>36</v>
      </c>
      <c r="C59" s="5">
        <v>104.5</v>
      </c>
      <c r="D59" s="16"/>
      <c r="E59" s="15">
        <f t="shared" ref="E59" si="10">C59*D59</f>
        <v>0</v>
      </c>
    </row>
    <row r="60" spans="1:5">
      <c r="A60" s="6" t="s">
        <v>13</v>
      </c>
      <c r="B60" s="8"/>
      <c r="C60" s="8"/>
      <c r="D60" s="16"/>
      <c r="E60" s="3"/>
    </row>
    <row r="61" spans="1:5">
      <c r="A61" s="3" t="s">
        <v>39</v>
      </c>
      <c r="B61" s="8" t="s">
        <v>159</v>
      </c>
      <c r="C61" s="4">
        <v>19.02</v>
      </c>
      <c r="D61" s="16"/>
      <c r="E61" s="15">
        <f>C61*D61</f>
        <v>0</v>
      </c>
    </row>
    <row r="62" spans="1:5">
      <c r="A62" s="3" t="s">
        <v>37</v>
      </c>
      <c r="B62" s="8" t="s">
        <v>42</v>
      </c>
      <c r="C62" s="4">
        <v>14.94</v>
      </c>
      <c r="D62" s="16"/>
      <c r="E62" s="15">
        <f t="shared" ref="E62:E63" si="11">C62*D62</f>
        <v>0</v>
      </c>
    </row>
    <row r="63" spans="1:5">
      <c r="A63" s="3" t="s">
        <v>38</v>
      </c>
      <c r="B63" s="8" t="s">
        <v>43</v>
      </c>
      <c r="C63" s="4">
        <v>14.94</v>
      </c>
      <c r="D63" s="16"/>
      <c r="E63" s="15">
        <f t="shared" si="11"/>
        <v>0</v>
      </c>
    </row>
    <row r="64" spans="1:5">
      <c r="A64" s="3" t="s">
        <v>40</v>
      </c>
      <c r="B64" s="81" t="s">
        <v>165</v>
      </c>
      <c r="C64" s="82"/>
      <c r="D64" s="82"/>
      <c r="E64" s="83"/>
    </row>
    <row r="65" spans="1:5">
      <c r="A65" s="6" t="s">
        <v>16</v>
      </c>
      <c r="B65" s="8"/>
      <c r="C65" s="8"/>
      <c r="D65" s="16"/>
      <c r="E65" s="3"/>
    </row>
    <row r="66" spans="1:5">
      <c r="A66" s="3" t="s">
        <v>41</v>
      </c>
      <c r="B66" s="8" t="s">
        <v>88</v>
      </c>
      <c r="C66" s="5">
        <v>34.5</v>
      </c>
      <c r="D66" s="16"/>
      <c r="E66" s="15">
        <f t="shared" ref="E66" si="12">C66*D66</f>
        <v>0</v>
      </c>
    </row>
    <row r="68" spans="1:5">
      <c r="A68" s="2" t="s">
        <v>44</v>
      </c>
      <c r="B68" s="9"/>
      <c r="C68" s="9"/>
      <c r="D68" s="2"/>
      <c r="E68" s="2"/>
    </row>
    <row r="69" spans="1:5">
      <c r="A69" s="6" t="s">
        <v>5</v>
      </c>
      <c r="B69" s="8"/>
      <c r="C69" s="8"/>
      <c r="D69" s="16"/>
      <c r="E69" s="3"/>
    </row>
    <row r="70" spans="1:5">
      <c r="A70" s="3" t="s">
        <v>45</v>
      </c>
      <c r="B70" s="8" t="s">
        <v>48</v>
      </c>
      <c r="C70" s="5">
        <v>104.5</v>
      </c>
      <c r="D70" s="16"/>
      <c r="E70" s="15">
        <f t="shared" ref="E70" si="13">C70*D70</f>
        <v>0</v>
      </c>
    </row>
    <row r="71" spans="1:5">
      <c r="A71" s="6" t="s">
        <v>13</v>
      </c>
      <c r="B71" s="8"/>
      <c r="C71" s="8"/>
      <c r="D71" s="16"/>
      <c r="E71" s="3"/>
    </row>
    <row r="72" spans="1:5" ht="28.8">
      <c r="A72" s="14" t="s">
        <v>46</v>
      </c>
      <c r="B72" s="81" t="s">
        <v>165</v>
      </c>
      <c r="C72" s="82"/>
      <c r="D72" s="82"/>
      <c r="E72" s="83"/>
    </row>
    <row r="73" spans="1:5">
      <c r="A73" s="3" t="s">
        <v>168</v>
      </c>
      <c r="B73" s="68" t="s">
        <v>169</v>
      </c>
      <c r="C73" s="5">
        <v>10.5</v>
      </c>
      <c r="D73" s="16"/>
      <c r="E73" s="15">
        <f t="shared" ref="E73:E75" si="14">C73*D73</f>
        <v>0</v>
      </c>
    </row>
    <row r="74" spans="1:5">
      <c r="A74" s="3" t="s">
        <v>175</v>
      </c>
      <c r="B74" s="81" t="s">
        <v>165</v>
      </c>
      <c r="C74" s="82"/>
      <c r="D74" s="82"/>
      <c r="E74" s="83"/>
    </row>
    <row r="75" spans="1:5">
      <c r="A75" s="3" t="s">
        <v>176</v>
      </c>
      <c r="B75" s="68" t="s">
        <v>164</v>
      </c>
      <c r="C75" s="5">
        <v>10</v>
      </c>
      <c r="D75" s="16"/>
      <c r="E75" s="15">
        <f t="shared" si="14"/>
        <v>0</v>
      </c>
    </row>
    <row r="76" spans="1:5">
      <c r="A76" s="6" t="s">
        <v>16</v>
      </c>
      <c r="B76" s="8"/>
      <c r="C76" s="8"/>
      <c r="D76" s="16"/>
      <c r="E76" s="3"/>
    </row>
    <row r="77" spans="1:5">
      <c r="A77" s="3" t="s">
        <v>47</v>
      </c>
      <c r="B77" s="85" t="s">
        <v>203</v>
      </c>
      <c r="C77" s="86"/>
      <c r="D77" s="86"/>
      <c r="E77" s="87"/>
    </row>
    <row r="79" spans="1:5">
      <c r="A79" s="2" t="s">
        <v>49</v>
      </c>
      <c r="B79" s="9"/>
      <c r="C79" s="9"/>
      <c r="D79" s="2"/>
      <c r="E79" s="2"/>
    </row>
    <row r="80" spans="1:5">
      <c r="A80" s="6" t="s">
        <v>5</v>
      </c>
      <c r="B80" s="8"/>
      <c r="C80" s="8"/>
      <c r="D80" s="16"/>
      <c r="E80" s="3"/>
    </row>
    <row r="81" spans="1:5">
      <c r="A81" s="3" t="s">
        <v>50</v>
      </c>
      <c r="B81" s="8" t="s">
        <v>53</v>
      </c>
      <c r="C81" s="5">
        <v>104.5</v>
      </c>
      <c r="D81" s="16"/>
      <c r="E81" s="15">
        <f t="shared" ref="E81" si="15">C81*D81</f>
        <v>0</v>
      </c>
    </row>
    <row r="82" spans="1:5">
      <c r="A82" s="6" t="s">
        <v>13</v>
      </c>
      <c r="B82" s="8"/>
      <c r="C82" s="8"/>
      <c r="D82" s="16"/>
      <c r="E82" s="3"/>
    </row>
    <row r="83" spans="1:5">
      <c r="A83" s="3" t="s">
        <v>51</v>
      </c>
      <c r="B83" s="81" t="s">
        <v>165</v>
      </c>
      <c r="C83" s="82"/>
      <c r="D83" s="82"/>
      <c r="E83" s="83"/>
    </row>
    <row r="84" spans="1:5">
      <c r="A84" s="3" t="s">
        <v>192</v>
      </c>
      <c r="B84" s="68" t="s">
        <v>193</v>
      </c>
      <c r="C84" s="5">
        <v>11</v>
      </c>
      <c r="D84" s="16"/>
      <c r="E84" s="15">
        <f t="shared" ref="E84:E85" si="16">C84*D84</f>
        <v>0</v>
      </c>
    </row>
    <row r="85" spans="1:5">
      <c r="A85" s="3" t="s">
        <v>138</v>
      </c>
      <c r="B85" s="68" t="s">
        <v>196</v>
      </c>
      <c r="C85" s="5">
        <v>8.7799999999999994</v>
      </c>
      <c r="D85" s="16"/>
      <c r="E85" s="15">
        <f t="shared" si="16"/>
        <v>0</v>
      </c>
    </row>
    <row r="86" spans="1:5">
      <c r="A86" s="6" t="s">
        <v>16</v>
      </c>
      <c r="B86" s="8"/>
      <c r="C86" s="8"/>
      <c r="D86" s="16"/>
      <c r="E86" s="3"/>
    </row>
    <row r="87" spans="1:5">
      <c r="A87" s="3" t="s">
        <v>52</v>
      </c>
      <c r="B87" s="8" t="s">
        <v>89</v>
      </c>
      <c r="C87" s="5">
        <v>34.5</v>
      </c>
      <c r="D87" s="16"/>
      <c r="E87" s="15">
        <f t="shared" ref="E87" si="17">C87*D87</f>
        <v>0</v>
      </c>
    </row>
    <row r="89" spans="1:5">
      <c r="A89" s="2" t="s">
        <v>54</v>
      </c>
      <c r="B89" s="9"/>
      <c r="C89" s="9"/>
      <c r="D89" s="2"/>
      <c r="E89" s="2"/>
    </row>
    <row r="90" spans="1:5">
      <c r="A90" s="6" t="s">
        <v>5</v>
      </c>
      <c r="B90" s="8"/>
      <c r="C90" s="8"/>
      <c r="D90" s="16"/>
      <c r="E90" s="3"/>
    </row>
    <row r="91" spans="1:5">
      <c r="A91" s="3" t="s">
        <v>55</v>
      </c>
      <c r="B91" s="8" t="s">
        <v>59</v>
      </c>
      <c r="C91" s="5">
        <v>104.5</v>
      </c>
      <c r="D91" s="16"/>
      <c r="E91" s="15">
        <f t="shared" ref="E91" si="18">C91*D91</f>
        <v>0</v>
      </c>
    </row>
    <row r="92" spans="1:5">
      <c r="A92" s="6" t="s">
        <v>13</v>
      </c>
      <c r="B92" s="8"/>
      <c r="C92" s="8"/>
      <c r="D92" s="16"/>
      <c r="E92" s="3"/>
    </row>
    <row r="93" spans="1:5">
      <c r="A93" s="3" t="s">
        <v>182</v>
      </c>
      <c r="B93" s="81" t="s">
        <v>165</v>
      </c>
      <c r="C93" s="82"/>
      <c r="D93" s="82"/>
      <c r="E93" s="83"/>
    </row>
    <row r="94" spans="1:5">
      <c r="A94" s="3" t="s">
        <v>181</v>
      </c>
      <c r="B94" s="81" t="s">
        <v>165</v>
      </c>
      <c r="C94" s="82"/>
      <c r="D94" s="82"/>
      <c r="E94" s="83"/>
    </row>
    <row r="95" spans="1:5">
      <c r="A95" s="3" t="s">
        <v>56</v>
      </c>
      <c r="B95" s="81" t="s">
        <v>165</v>
      </c>
      <c r="C95" s="82"/>
      <c r="D95" s="82"/>
      <c r="E95" s="83"/>
    </row>
    <row r="96" spans="1:5">
      <c r="A96" s="3" t="s">
        <v>57</v>
      </c>
      <c r="B96" s="8" t="s">
        <v>160</v>
      </c>
      <c r="C96" s="5">
        <v>19.02</v>
      </c>
      <c r="D96" s="16"/>
      <c r="E96" s="15">
        <f t="shared" ref="E96" si="19">C96*D96</f>
        <v>0</v>
      </c>
    </row>
    <row r="97" spans="1:5">
      <c r="A97" s="6" t="s">
        <v>16</v>
      </c>
      <c r="B97" s="8"/>
      <c r="C97" s="8"/>
      <c r="D97" s="16"/>
      <c r="E97" s="3"/>
    </row>
    <row r="98" spans="1:5">
      <c r="A98" s="3" t="s">
        <v>58</v>
      </c>
      <c r="B98" s="8" t="s">
        <v>90</v>
      </c>
      <c r="C98" s="5">
        <v>34.5</v>
      </c>
      <c r="D98" s="16"/>
      <c r="E98" s="15">
        <f t="shared" ref="E98" si="20">C98*D98</f>
        <v>0</v>
      </c>
    </row>
    <row r="100" spans="1:5">
      <c r="A100" s="2" t="s">
        <v>60</v>
      </c>
      <c r="B100" s="9"/>
      <c r="C100" s="9"/>
      <c r="D100" s="2"/>
      <c r="E100" s="2"/>
    </row>
    <row r="101" spans="1:5">
      <c r="A101" s="6" t="s">
        <v>5</v>
      </c>
      <c r="B101" s="8"/>
      <c r="C101" s="8"/>
      <c r="D101" s="16"/>
      <c r="E101" s="3"/>
    </row>
    <row r="102" spans="1:5">
      <c r="A102" s="3" t="s">
        <v>61</v>
      </c>
      <c r="B102" s="8" t="s">
        <v>67</v>
      </c>
      <c r="C102" s="5">
        <v>104.5</v>
      </c>
      <c r="D102" s="16"/>
      <c r="E102" s="15">
        <f t="shared" ref="E102" si="21">C102*D102</f>
        <v>0</v>
      </c>
    </row>
    <row r="103" spans="1:5">
      <c r="A103" s="6" t="s">
        <v>13</v>
      </c>
      <c r="B103" s="8"/>
      <c r="C103" s="8"/>
      <c r="D103" s="16"/>
      <c r="E103" s="3"/>
    </row>
    <row r="104" spans="1:5">
      <c r="A104" s="3" t="s">
        <v>62</v>
      </c>
      <c r="B104" s="8" t="s">
        <v>161</v>
      </c>
      <c r="C104" s="5">
        <v>20.14</v>
      </c>
      <c r="D104" s="16"/>
      <c r="E104" s="15">
        <f t="shared" ref="E104:E108" si="22">C104*D104</f>
        <v>0</v>
      </c>
    </row>
    <row r="105" spans="1:5">
      <c r="A105" s="3" t="s">
        <v>139</v>
      </c>
      <c r="B105" s="81" t="s">
        <v>165</v>
      </c>
      <c r="C105" s="82"/>
      <c r="D105" s="82"/>
      <c r="E105" s="83"/>
    </row>
    <row r="106" spans="1:5">
      <c r="A106" s="3" t="s">
        <v>63</v>
      </c>
      <c r="B106" s="8" t="s">
        <v>68</v>
      </c>
      <c r="C106" s="5">
        <v>13.46</v>
      </c>
      <c r="D106" s="16"/>
      <c r="E106" s="15">
        <f t="shared" si="22"/>
        <v>0</v>
      </c>
    </row>
    <row r="107" spans="1:5">
      <c r="A107" s="3" t="s">
        <v>64</v>
      </c>
      <c r="B107" s="81" t="s">
        <v>165</v>
      </c>
      <c r="C107" s="82"/>
      <c r="D107" s="82"/>
      <c r="E107" s="83"/>
    </row>
    <row r="108" spans="1:5">
      <c r="A108" s="3" t="s">
        <v>65</v>
      </c>
      <c r="B108" s="8" t="s">
        <v>135</v>
      </c>
      <c r="C108" s="5">
        <v>16.95</v>
      </c>
      <c r="D108" s="16"/>
      <c r="E108" s="15">
        <f t="shared" si="22"/>
        <v>0</v>
      </c>
    </row>
    <row r="109" spans="1:5">
      <c r="A109" s="6" t="s">
        <v>16</v>
      </c>
      <c r="B109" s="8"/>
      <c r="C109" s="8"/>
      <c r="D109" s="16"/>
      <c r="E109" s="3"/>
    </row>
    <row r="110" spans="1:5">
      <c r="A110" s="3" t="s">
        <v>66</v>
      </c>
      <c r="B110" s="8" t="s">
        <v>91</v>
      </c>
      <c r="C110" s="5">
        <v>34.5</v>
      </c>
      <c r="D110" s="16"/>
      <c r="E110" s="15">
        <f t="shared" ref="E110" si="23">C110*D110</f>
        <v>0</v>
      </c>
    </row>
    <row r="112" spans="1:5">
      <c r="A112" s="2" t="s">
        <v>69</v>
      </c>
      <c r="B112" s="9"/>
      <c r="C112" s="9"/>
      <c r="D112" s="2"/>
      <c r="E112" s="2"/>
    </row>
    <row r="113" spans="1:5">
      <c r="A113" s="17" t="s">
        <v>70</v>
      </c>
      <c r="B113" s="13"/>
      <c r="C113" s="18"/>
      <c r="D113" s="19"/>
      <c r="E113" s="18"/>
    </row>
    <row r="114" spans="1:5">
      <c r="A114" s="3" t="s">
        <v>71</v>
      </c>
      <c r="B114" s="8" t="s">
        <v>72</v>
      </c>
      <c r="C114" s="15">
        <v>132</v>
      </c>
      <c r="D114" s="16"/>
      <c r="E114" s="15">
        <f t="shared" ref="E114:E120" si="24">C114*D114</f>
        <v>0</v>
      </c>
    </row>
    <row r="115" spans="1:5">
      <c r="A115" s="3" t="s">
        <v>73</v>
      </c>
      <c r="B115" s="8" t="s">
        <v>74</v>
      </c>
      <c r="C115" s="15">
        <v>39.6</v>
      </c>
      <c r="D115" s="16"/>
      <c r="E115" s="15">
        <f t="shared" si="24"/>
        <v>0</v>
      </c>
    </row>
    <row r="116" spans="1:5">
      <c r="A116" s="3" t="s">
        <v>75</v>
      </c>
      <c r="B116" s="8" t="s">
        <v>76</v>
      </c>
      <c r="C116" s="15">
        <v>255.2</v>
      </c>
      <c r="D116" s="16"/>
      <c r="E116" s="15">
        <f t="shared" si="24"/>
        <v>0</v>
      </c>
    </row>
    <row r="117" spans="1:5">
      <c r="A117" s="3" t="s">
        <v>77</v>
      </c>
      <c r="B117" s="8" t="s">
        <v>78</v>
      </c>
      <c r="C117" s="15">
        <v>27.5</v>
      </c>
      <c r="D117" s="16"/>
      <c r="E117" s="15">
        <f t="shared" si="24"/>
        <v>0</v>
      </c>
    </row>
    <row r="118" spans="1:5">
      <c r="A118" s="3" t="s">
        <v>79</v>
      </c>
      <c r="B118" s="8" t="s">
        <v>80</v>
      </c>
      <c r="C118" s="15">
        <v>11</v>
      </c>
      <c r="D118" s="16"/>
      <c r="E118" s="15">
        <f t="shared" si="24"/>
        <v>0</v>
      </c>
    </row>
    <row r="119" spans="1:5">
      <c r="A119" s="17" t="s">
        <v>81</v>
      </c>
      <c r="B119" s="13"/>
      <c r="C119" s="18"/>
      <c r="D119" s="19"/>
      <c r="E119" s="18"/>
    </row>
    <row r="120" spans="1:5">
      <c r="A120" s="3" t="s">
        <v>82</v>
      </c>
      <c r="B120" s="8" t="s">
        <v>83</v>
      </c>
      <c r="C120" s="15">
        <v>38.5</v>
      </c>
      <c r="D120" s="16"/>
      <c r="E120" s="15">
        <f t="shared" si="24"/>
        <v>0</v>
      </c>
    </row>
    <row r="122" spans="1:5">
      <c r="A122" s="2" t="s">
        <v>85</v>
      </c>
      <c r="B122" s="9"/>
      <c r="C122" s="9"/>
      <c r="D122" s="2"/>
      <c r="E122" s="2"/>
    </row>
    <row r="123" spans="1:5" ht="20.25" customHeight="1">
      <c r="A123" s="66" t="s">
        <v>162</v>
      </c>
      <c r="B123" s="8" t="s">
        <v>84</v>
      </c>
      <c r="C123" s="5">
        <v>151.80000000000001</v>
      </c>
      <c r="D123" s="16"/>
      <c r="E123" s="15">
        <f t="shared" ref="E123:E124" si="25">C123*D123</f>
        <v>0</v>
      </c>
    </row>
    <row r="124" spans="1:5" ht="20.25" customHeight="1">
      <c r="A124" s="66" t="s">
        <v>179</v>
      </c>
      <c r="B124" s="8" t="s">
        <v>180</v>
      </c>
      <c r="C124" s="5">
        <v>100</v>
      </c>
      <c r="D124" s="16"/>
      <c r="E124" s="15">
        <f t="shared" si="25"/>
        <v>0</v>
      </c>
    </row>
    <row r="125" spans="1:5" ht="28.8">
      <c r="A125" s="14" t="s">
        <v>187</v>
      </c>
      <c r="B125" s="81" t="s">
        <v>165</v>
      </c>
      <c r="C125" s="82"/>
      <c r="D125" s="82"/>
      <c r="E125" s="83"/>
    </row>
    <row r="126" spans="1:5" ht="28.8">
      <c r="A126" s="14" t="s">
        <v>153</v>
      </c>
      <c r="B126" s="8" t="s">
        <v>155</v>
      </c>
      <c r="C126" s="5">
        <v>27.49</v>
      </c>
      <c r="D126" s="16"/>
      <c r="E126" s="15">
        <f t="shared" ref="E126:E128" si="26">C126*D126</f>
        <v>0</v>
      </c>
    </row>
    <row r="127" spans="1:5">
      <c r="A127" s="67" t="s">
        <v>154</v>
      </c>
      <c r="B127" s="8" t="s">
        <v>156</v>
      </c>
      <c r="C127" s="5">
        <v>27.49</v>
      </c>
      <c r="D127" s="16"/>
      <c r="E127" s="15">
        <f t="shared" si="26"/>
        <v>0</v>
      </c>
    </row>
    <row r="128" spans="1:5" ht="28.8">
      <c r="A128" s="14" t="s">
        <v>86</v>
      </c>
      <c r="B128" s="8" t="s">
        <v>157</v>
      </c>
      <c r="C128" s="5">
        <v>38.5</v>
      </c>
      <c r="D128" s="16"/>
      <c r="E128" s="15">
        <f t="shared" si="26"/>
        <v>0</v>
      </c>
    </row>
    <row r="130" spans="1:5" ht="18" customHeight="1" thickBot="1">
      <c r="A130" s="20"/>
      <c r="C130" s="34"/>
      <c r="D130" s="34" t="s">
        <v>134</v>
      </c>
      <c r="E130" s="64">
        <f>SUM(E8:E128)</f>
        <v>0</v>
      </c>
    </row>
    <row r="131" spans="1:5" ht="15" thickTop="1"/>
  </sheetData>
  <mergeCells count="22">
    <mergeCell ref="B34:E34"/>
    <mergeCell ref="B18:E18"/>
    <mergeCell ref="B12:E12"/>
    <mergeCell ref="B64:E64"/>
    <mergeCell ref="B93:E93"/>
    <mergeCell ref="B23:E23"/>
    <mergeCell ref="B94:E94"/>
    <mergeCell ref="B95:E95"/>
    <mergeCell ref="B40:E40"/>
    <mergeCell ref="B125:E125"/>
    <mergeCell ref="A1:E1"/>
    <mergeCell ref="B72:E72"/>
    <mergeCell ref="B74:E74"/>
    <mergeCell ref="B30:E30"/>
    <mergeCell ref="B83:E83"/>
    <mergeCell ref="B10:E10"/>
    <mergeCell ref="B41:E41"/>
    <mergeCell ref="B19:E19"/>
    <mergeCell ref="B51:E51"/>
    <mergeCell ref="B105:E105"/>
    <mergeCell ref="B77:E77"/>
    <mergeCell ref="B107:E107"/>
  </mergeCells>
  <printOptions horizontalCentered="1"/>
  <pageMargins left="0.2" right="0.2" top="0.5" bottom="0.25" header="0.3" footer="0.3"/>
  <pageSetup fitToHeight="0" orientation="portrait" r:id="rId1"/>
  <headerFooter>
    <oddFooter xml:space="preserve">&amp;C&amp;8*Prices for theme books are subject to change without notice </oddFooter>
  </headerFooter>
  <rowBreaks count="2" manualBreakCount="2">
    <brk id="46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Sheet</vt:lpstr>
      <vt:lpstr>KSS</vt:lpstr>
      <vt:lpstr>KSS!Print_Titles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Nielsen</dc:creator>
  <cp:lastModifiedBy>Brooke A. Pfeiffer</cp:lastModifiedBy>
  <cp:lastPrinted>2021-05-14T19:13:35Z</cp:lastPrinted>
  <dcterms:created xsi:type="dcterms:W3CDTF">2012-02-01T15:31:23Z</dcterms:created>
  <dcterms:modified xsi:type="dcterms:W3CDTF">2025-07-17T14:01:06Z</dcterms:modified>
</cp:coreProperties>
</file>